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105" windowWidth="15480" windowHeight="11640"/>
  </bookViews>
  <sheets>
    <sheet name="420-пп (Отчёт)" sheetId="4" r:id="rId1"/>
    <sheet name="Лист1" sheetId="5" r:id="rId2"/>
  </sheets>
  <definedNames>
    <definedName name="_Par179" localSheetId="0">'420-пп (Отчёт)'!#REF!</definedName>
    <definedName name="_Par180" localSheetId="0">'420-пп (Отчёт)'!#REF!</definedName>
    <definedName name="_Par203" localSheetId="0">'420-пп (Отчёт)'!#REF!</definedName>
    <definedName name="_Par204" localSheetId="0">'420-пп (Отчёт)'!#REF!</definedName>
    <definedName name="_Par208" localSheetId="0">'420-пп (Отчёт)'!#REF!</definedName>
    <definedName name="_Par217" localSheetId="0">'420-пп (Отчёт)'!#REF!</definedName>
    <definedName name="_Par235" localSheetId="0">'420-пп (Отчёт)'!#REF!</definedName>
    <definedName name="_Par253" localSheetId="0">'420-пп (Отчёт)'!#REF!</definedName>
    <definedName name="_Par61" localSheetId="0">'420-пп (Отчёт)'!$B$17</definedName>
    <definedName name="_Par62" localSheetId="0">'420-пп (Отчёт)'!$C$17</definedName>
    <definedName name="_Par63" localSheetId="0">'420-пп (Отчёт)'!$D$17</definedName>
    <definedName name="_Par64" localSheetId="0">'420-пп (Отчёт)'!$E$17</definedName>
    <definedName name="_Par97" localSheetId="0">'420-пп (Отчёт)'!$F$25</definedName>
    <definedName name="_Par98" localSheetId="0">'420-пп (Отчёт)'!$G$25</definedName>
    <definedName name="_xlnm.Print_Area" localSheetId="0">'420-пп (Отчёт)'!$A$1:$L$29</definedName>
  </definedNames>
  <calcPr calcId="145621"/>
</workbook>
</file>

<file path=xl/calcChain.xml><?xml version="1.0" encoding="utf-8"?>
<calcChain xmlns="http://schemas.openxmlformats.org/spreadsheetml/2006/main">
  <c r="J27" i="4" l="1"/>
  <c r="J26" i="4"/>
  <c r="J29" i="4"/>
  <c r="J28" i="4"/>
  <c r="F18" i="4"/>
  <c r="H27" i="4"/>
  <c r="H28" i="4"/>
  <c r="H26" i="4"/>
  <c r="K26" i="4"/>
</calcChain>
</file>

<file path=xl/sharedStrings.xml><?xml version="1.0" encoding="utf-8"?>
<sst xmlns="http://schemas.openxmlformats.org/spreadsheetml/2006/main" count="47" uniqueCount="44">
  <si>
    <t>N п/п</t>
  </si>
  <si>
    <t>Уникальный номер реестровой записи ведомственного перечня государственных услуг (работ)</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</si>
  <si>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</si>
  <si>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</si>
  <si>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</si>
  <si>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</si>
  <si>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</si>
  <si>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</si>
  <si>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</si>
  <si>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</si>
  <si>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</si>
  <si>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</si>
  <si>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</si>
  <si>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</si>
  <si>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</si>
  <si>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</si>
  <si>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</si>
  <si>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</si>
  <si>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</si>
  <si>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</si>
  <si>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</si>
  <si>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Человек</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</si>
  <si>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</si>
  <si>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</si>
  <si>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</si>
  <si>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</si>
  <si>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</si>
  <si>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</si>
  <si>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Директор государственного бюджетного учреждения "Кимрский психоневрологический интернат"</t>
  </si>
  <si>
    <t>"Кимрский психоневрологический интернат"</t>
  </si>
  <si>
    <t>870000О.99.0.АЭ20АА00000</t>
  </si>
  <si>
    <t>Гражданин полностью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</si>
  <si>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870000О.99.0.АЭ20АА01000</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</si>
  <si>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</si>
  <si>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</si>
  <si>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4"/>
        <rFont val="Times New Roman"/>
        <family val="1"/>
        <charset val="204"/>
      </rPr>
      <t xml:space="preserve"> в пределах государственного задания</t>
    </r>
    <r>
      <rPr>
        <sz val="14"/>
        <rFont val="Times New Roman"/>
        <family val="1"/>
        <charset val="204"/>
      </rPr>
      <t xml:space="preserve"> за отчетный финансовый год, руб.</t>
    </r>
  </si>
  <si>
    <r>
      <rPr>
        <b/>
        <sz val="14"/>
        <rFont val="Times New Roman"/>
        <family val="1"/>
        <charset val="204"/>
      </rPr>
      <t>Государственная услуга 1</t>
    </r>
    <r>
      <rPr>
        <sz val="14"/>
        <rFont val="Times New Roman"/>
        <family val="1"/>
        <charset val="204"/>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</si>
  <si>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4"/>
        <rFont val="Times New Roman"/>
        <family val="1"/>
        <charset val="204"/>
      </rPr>
      <t>Государственная услуга 2</t>
    </r>
    <r>
      <rPr>
        <sz val="14"/>
        <rFont val="Times New Roman"/>
        <family val="1"/>
        <charset val="204"/>
      </rPr>
      <t xml:space="preserve">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</si>
  <si>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Государтвенная работа 1 </t>
    </r>
    <r>
      <rPr>
        <sz val="14"/>
        <rFont val="Times New Roman"/>
        <family val="1"/>
        <charset val="204"/>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</si>
  <si>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за отчетный период с </t>
    </r>
    <r>
      <rPr>
        <b/>
        <u/>
        <sz val="14"/>
        <rFont val="Times New Roman"/>
        <family val="1"/>
        <charset val="204"/>
      </rPr>
      <t>01.01.2022</t>
    </r>
    <r>
      <rPr>
        <b/>
        <sz val="14"/>
        <rFont val="Times New Roman"/>
        <family val="1"/>
        <charset val="204"/>
      </rPr>
      <t xml:space="preserve"> </t>
    </r>
    <r>
      <rPr>
        <sz val="14"/>
        <rFont val="Times New Roman"/>
        <family val="1"/>
        <charset val="204"/>
      </rPr>
      <t>по 30.06</t>
    </r>
    <r>
      <rPr>
        <b/>
        <u/>
        <sz val="14"/>
        <rFont val="Times New Roman"/>
        <family val="1"/>
        <charset val="204"/>
      </rPr>
      <t>.2022</t>
    </r>
  </si>
  <si>
    <t>И.О. Министра социальной защиты населения Тверской области
_______________Т.В.Боброва.
" 22   " июля 2022г.</t>
  </si>
  <si>
    <t>______________М.Г.Калюжная.
"    15   " июля  2022г.</t>
  </si>
  <si>
    <t>22879000Р69100410001002</t>
  </si>
  <si>
    <r>
      <t>(</t>
    </r>
    <r>
      <rPr>
        <u/>
        <sz val="14"/>
        <rFont val="Times New Roman"/>
        <family val="1"/>
        <charset val="204"/>
      </rPr>
      <t>6 месяцев</t>
    </r>
    <r>
      <rPr>
        <sz val="14"/>
        <rFont val="Times New Roman"/>
        <family val="1"/>
        <charset val="204"/>
      </rPr>
      <t>, 9 месяцев, год)</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</si>
</sst>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4" formatCode="#,##0.000"/>
  </numFmts>
  <fonts count="16" x14ac:knownFonts="1">
    <font>
      <sz val="11"/>
      <color theme="1"/>
      <name val="Calibri"/>
      <family val="2"/>
      <charset val="204"/>
      <scheme val="minor"/>
    </font>
    <font>
      <sz val="11"/>
      <color indexed="8"/>
      <name val="Calibri"/>
      <family val="2"/>
      <charset val="204"/>
    </font>
    <font>
      <b/>
      <sz val="14"/>
      <name val="Times New Roman"/>
      <family val="1"/>
      <charset val="204"/>
    </font>
    <font>
      <sz val="11"/>
      <name val="Times New Roman"/>
      <family val="1"/>
      <charset val="204"/>
    </font>
    <font>
      <b/>
      <u/>
      <sz val="14"/>
      <name val="Times New Roman"/>
      <family val="1"/>
      <charset val="204"/>
    </font>
    <font>
      <sz val="14"/>
      <name val="Times New Roman"/>
      <family val="1"/>
      <charset val="204"/>
    </font>
    <font>
      <b/>
      <sz val="11"/>
      <name val="Times New Roman"/>
      <family val="1"/>
      <charset val="204"/>
    </font>
    <font>
      <u/>
      <sz val="14"/>
      <name val="Times New Roman"/>
      <family val="1"/>
      <charset val="204"/>
    </font>
    <font>
      <sz val="14"/>
      <name val="Calibri"/>
      <family val="2"/>
      <charset val="204"/>
    </font>
    <font>
      <sz val="11"/>
      <name val="Calibri"/>
      <family val="2"/>
      <charset val="204"/>
    </font>
    <font>
      <sz val="10"/>
      <name val="Arial"/>
      <family val="2"/>
    </font>
    <font>
      <sz val="10"/>
      <name val="Arial"/>
      <family val="2"/>
      <charset val="204"/>
    </font>
    <font>
      <sz val="10"/>
      <color rgb="FF000000"/>
      <name val="Arial"/>
      <family val="2"/>
      <charset val="204"/>
    </font>
    <font>
      <sz val="10"/>
      <color rgb="FF000000"/>
      <name val="Arial"/>
      <family val="2"/>
    </font>
    <font>
      <sz val="11"/>
      <name val="Calibri"/>
      <family val="2"/>
      <charset val="204"/>
      <scheme val="minor"/>
    </font>
    <font>
      <sz val="14"/>
      <color rgb="FFC00000"/>
      <name val="Calibri"/>
      <family val="2"/>
      <charset val="204"/>
    </font>
  </fonts>
  <fills count="3">
    <fill>
      <patternFill patternType="none"/>
    </fill>
    <fill>
      <patternFill patternType="gray125"/>
    </fill>
    <fill>
      <patternFill patternType="solid">
        <fgColor rgb="FFCCFFCC"/>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2" fillId="0" borderId="0"/>
    <xf numFmtId="4" fontId="13" fillId="0" borderId="5">
      <alignment horizontal="right" vertical="top" shrinkToFit="1"/>
    </xf>
    <xf numFmtId="4" fontId="13" fillId="2" borderId="5">
      <alignment horizontal="right" vertical="top" shrinkToFit="1"/>
    </xf>
    <xf numFmtId="9" fontId="1" fillId="0" borderId="0" applyFont="0" applyFill="0" applyBorder="0" applyAlignment="0" applyProtection="0"/>
  </cellStyleXfs>
  <cellXfs count="40">
    <xf numFmtId="0" fontId="0" fillId="0" borderId="0" xfId="0"/>
    <xf numFmtId="49" fontId="5" fillId="0" borderId="1" xfId="0" applyNumberFormat="1" applyFont="1" applyFill="1" applyBorder="1" applyAlignment="1" applyProtection="1">
      <alignment vertical="top" wrapText="1"/>
      <protection hidden="1"/>
    </xf>
    <xf numFmtId="4" fontId="5"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14" fillId="0" borderId="0" xfId="0" applyFont="1" applyFill="1" applyAlignment="1">
      <alignment wrapText="1"/>
    </xf>
    <xf numFmtId="0" fontId="14" fillId="0" borderId="0" xfId="0" applyFont="1" applyFill="1"/>
    <xf numFmtId="0" fontId="14" fillId="0" borderId="0" xfId="0" applyFont="1" applyFill="1" applyAlignment="1">
      <alignment horizontal="left" wrapText="1"/>
    </xf>
    <xf numFmtId="0" fontId="8" fillId="0" borderId="0" xfId="0" applyFont="1" applyFill="1"/>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4" fontId="14" fillId="0" borderId="0" xfId="0" applyNumberFormat="1" applyFont="1" applyFill="1"/>
    <xf numFmtId="9" fontId="9" fillId="0" borderId="0" xfId="4" applyFont="1" applyFill="1"/>
    <xf numFmtId="0" fontId="8" fillId="0" borderId="0" xfId="0" applyFont="1" applyFill="1" applyBorder="1"/>
    <xf numFmtId="4" fontId="10" fillId="0" borderId="0" xfId="2" applyFont="1" applyFill="1" applyBorder="1" applyProtection="1">
      <alignment horizontal="right" vertical="top" shrinkToFi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4" fontId="5" fillId="0" borderId="1" xfId="0" applyNumberFormat="1" applyFont="1" applyFill="1" applyBorder="1" applyAlignment="1">
      <alignment horizontal="center" vertical="top" wrapText="1"/>
    </xf>
    <xf numFmtId="0" fontId="3" fillId="0" borderId="1" xfId="0" applyNumberFormat="1" applyFont="1" applyFill="1" applyBorder="1" applyAlignment="1">
      <alignment vertical="top" wrapText="1"/>
    </xf>
    <xf numFmtId="184"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0" borderId="0" xfId="0" applyFont="1" applyFill="1" applyAlignment="1">
      <alignment horizontal="center" wrapText="1"/>
    </xf>
    <xf numFmtId="0" fontId="5" fillId="0" borderId="0" xfId="0" applyFont="1" applyFill="1" applyAlignment="1">
      <alignment horizontal="left" wrapText="1"/>
    </xf>
    <xf numFmtId="4" fontId="5" fillId="0" borderId="0" xfId="0" applyNumberFormat="1" applyFont="1" applyFill="1" applyBorder="1" applyAlignment="1">
      <alignment horizontal="center" vertical="center" wrapText="1"/>
    </xf>
    <xf numFmtId="4" fontId="11" fillId="0" borderId="0" xfId="1" applyNumberFormat="1" applyFont="1" applyFill="1" applyBorder="1" applyProtection="1"/>
    <xf numFmtId="0" fontId="15" fillId="0" borderId="0" xfId="0" applyFont="1" applyFill="1"/>
    <xf numFmtId="4" fontId="5" fillId="0" borderId="2"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0" xfId="0" applyFont="1" applyFill="1" applyAlignment="1">
      <alignment horizontal="center" wrapText="1"/>
    </xf>
    <xf numFmtId="0" fontId="5" fillId="0" borderId="0" xfId="0" applyFont="1" applyFill="1" applyAlignment="1">
      <alignment horizontal="center" vertical="top" wrapText="1"/>
    </xf>
    <xf numFmtId="0" fontId="5" fillId="0" borderId="0" xfId="0" applyFont="1" applyFill="1" applyAlignment="1">
      <alignment horizontal="left" vertical="top" wrapText="1"/>
    </xf>
    <xf numFmtId="0" fontId="2" fillId="0" borderId="0" xfId="0" applyFont="1" applyFill="1" applyAlignment="1">
      <alignment horizontal="center"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cellXfs>
  <cellStyles count="5">
    <cellStyle name="xl23" xfId="1"/>
    <cellStyle name="xl39" xfId="2"/>
    <cellStyle name="xl40" xfId="3"/>
    <cellStyle name="Обычный" xfId="0" builtinId="0"/>
    <cellStyle name="Процентный"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9</xdr:col>
      <xdr:colOff>238125</xdr:colOff>
      <xdr:row>22</xdr:row>
      <xdr:rowOff>1390650</xdr:rowOff>
    </xdr:from>
    <xdr:to>
      <xdr:col>9</xdr:col>
      <xdr:colOff>1619250</xdr:colOff>
      <xdr:row>23</xdr:row>
      <xdr:rowOff>123825</xdr:rowOff>
    </xdr:to>
    <xdr:sp macro="" textlink="">
      <xdr:nvSpPr>
        <xdr:cNvPr id="7340" name="AutoShape 182"/>
        <xdr:cNvSpPr>
          <a:spLocks noChangeAspect="1" noChangeArrowheads="1"/>
        </xdr:cNvSpPr>
      </xdr:nvSpPr>
      <xdr:spPr bwMode="auto">
        <a:xfrm>
          <a:off x="23336250" y="11020425"/>
          <a:ext cx="1381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200025</xdr:colOff>
      <xdr:row>22</xdr:row>
      <xdr:rowOff>1362075</xdr:rowOff>
    </xdr:from>
    <xdr:to>
      <xdr:col>9</xdr:col>
      <xdr:colOff>1581150</xdr:colOff>
      <xdr:row>23</xdr:row>
      <xdr:rowOff>104775</xdr:rowOff>
    </xdr:to>
    <xdr:pic>
      <xdr:nvPicPr>
        <xdr:cNvPr id="7341" name="Рисунок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98150" y="10991850"/>
          <a:ext cx="13811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238125</xdr:colOff>
      <xdr:row>22</xdr:row>
      <xdr:rowOff>1390650</xdr:rowOff>
    </xdr:from>
    <xdr:to>
      <xdr:col>9</xdr:col>
      <xdr:colOff>1619250</xdr:colOff>
      <xdr:row>23</xdr:row>
      <xdr:rowOff>123825</xdr:rowOff>
    </xdr:to>
    <xdr:sp macro="" textlink="">
      <xdr:nvSpPr>
        <xdr:cNvPr id="7342" name="AutoShape 182"/>
        <xdr:cNvSpPr>
          <a:spLocks noChangeAspect="1" noChangeArrowheads="1"/>
        </xdr:cNvSpPr>
      </xdr:nvSpPr>
      <xdr:spPr bwMode="auto">
        <a:xfrm>
          <a:off x="23336250" y="11020425"/>
          <a:ext cx="1381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200025</xdr:colOff>
      <xdr:row>22</xdr:row>
      <xdr:rowOff>1362075</xdr:rowOff>
    </xdr:from>
    <xdr:to>
      <xdr:col>9</xdr:col>
      <xdr:colOff>1581150</xdr:colOff>
      <xdr:row>23</xdr:row>
      <xdr:rowOff>104775</xdr:rowOff>
    </xdr:to>
    <xdr:pic>
      <xdr:nvPicPr>
        <xdr:cNvPr id="7343" name="Рисунок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98150" y="10991850"/>
          <a:ext cx="13811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tabSelected="1" view="pageBreakPreview" topLeftCell="A10" zoomScale="50" zoomScaleNormal="100" zoomScaleSheetLayoutView="50" workbookViewId="0">
      <selection activeCell="D16" sqref="D16"/>
    </sheetView>
  </sheetViews>
  <sheetFormatPr defaultColWidth="8.85546875" defaultRowHeight="15" x14ac:dyDescent="0.25"/>
  <cols>
    <col min="1" max="1" width="7.85546875" style="6" customWidth="1"/>
    <col min="2" max="2" width="51.85546875" style="6" customWidth="1"/>
    <col min="3" max="3" width="60.28515625" style="6" customWidth="1"/>
    <col min="4" max="4" width="55" style="6" customWidth="1"/>
    <col min="5" max="5" width="37.7109375" style="6" customWidth="1"/>
    <col min="6" max="6" width="32.7109375" style="6" customWidth="1"/>
    <col min="7" max="7" width="41.5703125" style="6" customWidth="1"/>
    <col min="8" max="8" width="26.28515625" style="6" customWidth="1"/>
    <col min="9" max="9" width="33.140625" style="6" customWidth="1"/>
    <col min="10" max="11" width="29.42578125" style="6" customWidth="1"/>
    <col min="12" max="12" width="26.28515625" style="6" customWidth="1"/>
    <col min="13" max="16384" width="8.85546875" style="6"/>
  </cols>
  <sheetData>
    <row r="1" spans="1:9" ht="43.5" customHeight="1" x14ac:dyDescent="0.3">
      <c r="A1" s="34" t="s">
        <v>18</v>
      </c>
      <c r="B1" s="34"/>
      <c r="C1" s="5"/>
      <c r="G1" s="21" t="s">
        <v>17</v>
      </c>
    </row>
    <row r="2" spans="1:9" ht="45" customHeight="1" x14ac:dyDescent="0.25">
      <c r="A2" s="35" t="s">
        <v>40</v>
      </c>
      <c r="B2" s="35"/>
      <c r="C2" s="7"/>
      <c r="G2" s="36" t="s">
        <v>28</v>
      </c>
    </row>
    <row r="3" spans="1:9" ht="38.25" customHeight="1" x14ac:dyDescent="0.25">
      <c r="A3" s="35"/>
      <c r="B3" s="35"/>
      <c r="C3" s="7"/>
      <c r="G3" s="36"/>
    </row>
    <row r="4" spans="1:9" ht="61.5" customHeight="1" x14ac:dyDescent="0.3">
      <c r="A4" s="35"/>
      <c r="B4" s="35"/>
      <c r="C4" s="7"/>
      <c r="G4" s="22" t="s">
        <v>41</v>
      </c>
    </row>
    <row r="5" spans="1:9" ht="18.75" x14ac:dyDescent="0.25">
      <c r="A5" s="37" t="s">
        <v>5</v>
      </c>
      <c r="B5" s="37"/>
      <c r="C5" s="37"/>
      <c r="D5" s="37"/>
      <c r="E5" s="37"/>
      <c r="F5" s="37"/>
      <c r="G5" s="37"/>
    </row>
    <row r="6" spans="1:9" ht="18.75" x14ac:dyDescent="0.25">
      <c r="A6" s="38" t="s">
        <v>19</v>
      </c>
      <c r="B6" s="38"/>
      <c r="C6" s="38"/>
      <c r="D6" s="38"/>
      <c r="E6" s="38"/>
      <c r="F6" s="38"/>
      <c r="G6" s="38"/>
    </row>
    <row r="7" spans="1:9" ht="18.75" x14ac:dyDescent="0.25">
      <c r="A7" s="39" t="s">
        <v>29</v>
      </c>
      <c r="B7" s="39"/>
      <c r="C7" s="39"/>
      <c r="D7" s="39"/>
      <c r="E7" s="39"/>
      <c r="F7" s="39"/>
      <c r="G7" s="39"/>
    </row>
    <row r="8" spans="1:9" ht="18.75" x14ac:dyDescent="0.25">
      <c r="A8" s="30" t="s">
        <v>3</v>
      </c>
      <c r="B8" s="30"/>
      <c r="C8" s="30"/>
      <c r="D8" s="30"/>
      <c r="E8" s="30"/>
      <c r="F8" s="30"/>
      <c r="G8" s="30"/>
    </row>
    <row r="9" spans="1:9" ht="18.75" x14ac:dyDescent="0.25">
      <c r="A9" s="30"/>
      <c r="B9" s="30"/>
      <c r="C9" s="30"/>
      <c r="D9" s="30"/>
      <c r="E9" s="30"/>
      <c r="F9" s="30"/>
      <c r="G9" s="30"/>
    </row>
    <row r="10" spans="1:9" ht="18.75" x14ac:dyDescent="0.25">
      <c r="A10" s="30" t="s">
        <v>39</v>
      </c>
      <c r="B10" s="30"/>
      <c r="C10" s="30"/>
      <c r="D10" s="30"/>
      <c r="E10" s="30"/>
      <c r="F10" s="30"/>
      <c r="G10" s="30"/>
    </row>
    <row r="11" spans="1:9" ht="18.75" x14ac:dyDescent="0.25">
      <c r="A11" s="30" t="s">
        <v>43</v>
      </c>
      <c r="B11" s="30"/>
      <c r="C11" s="30"/>
      <c r="D11" s="30"/>
      <c r="E11" s="30"/>
      <c r="F11" s="30"/>
      <c r="G11" s="30"/>
    </row>
    <row r="12" spans="1:9" ht="11.25" customHeight="1" x14ac:dyDescent="0.25">
      <c r="A12" s="30"/>
      <c r="B12" s="30"/>
      <c r="C12" s="30"/>
      <c r="D12" s="30"/>
      <c r="E12" s="30"/>
      <c r="F12" s="30"/>
      <c r="G12" s="30"/>
    </row>
    <row r="13" spans="1:9" ht="18.75" x14ac:dyDescent="0.25">
      <c r="A13" s="30" t="s">
        <v>6</v>
      </c>
      <c r="B13" s="30"/>
      <c r="C13" s="30"/>
      <c r="D13" s="30"/>
      <c r="E13" s="30"/>
      <c r="F13" s="30"/>
      <c r="G13" s="30"/>
    </row>
    <row r="14" spans="1:9" ht="18.75" x14ac:dyDescent="0.25">
      <c r="A14" s="30" t="s">
        <v>2</v>
      </c>
      <c r="B14" s="30"/>
      <c r="C14" s="30"/>
      <c r="D14" s="30"/>
      <c r="E14" s="30"/>
      <c r="F14" s="30"/>
      <c r="G14" s="30"/>
    </row>
    <row r="15" spans="1:9" ht="18.75" customHeight="1" x14ac:dyDescent="0.3">
      <c r="A15" s="8"/>
      <c r="B15" s="8"/>
      <c r="C15" s="8"/>
      <c r="D15" s="8"/>
      <c r="E15" s="8"/>
      <c r="F15" s="8"/>
      <c r="G15" s="8"/>
    </row>
    <row r="16" spans="1:9" ht="239.25" customHeight="1" x14ac:dyDescent="0.25">
      <c r="A16" s="9" t="s">
        <v>0</v>
      </c>
      <c r="B16" s="9" t="s">
        <v>14</v>
      </c>
      <c r="C16" s="9" t="s">
        <v>35</v>
      </c>
      <c r="D16" s="9" t="s">
        <v>15</v>
      </c>
      <c r="E16" s="9" t="s">
        <v>16</v>
      </c>
      <c r="F16" s="9" t="s">
        <v>11</v>
      </c>
      <c r="G16" s="10" t="s">
        <v>4</v>
      </c>
      <c r="I16" s="11"/>
    </row>
    <row r="17" spans="1:12" ht="37.5" x14ac:dyDescent="0.25">
      <c r="A17" s="9">
        <v>1</v>
      </c>
      <c r="B17" s="9">
        <v>2</v>
      </c>
      <c r="C17" s="9">
        <v>3</v>
      </c>
      <c r="D17" s="9">
        <v>4</v>
      </c>
      <c r="E17" s="9">
        <v>5</v>
      </c>
      <c r="F17" s="9" t="s">
        <v>13</v>
      </c>
      <c r="G17" s="9">
        <v>7</v>
      </c>
    </row>
    <row r="18" spans="1:12" ht="18.75" x14ac:dyDescent="0.25">
      <c r="A18" s="2"/>
      <c r="B18" s="2">
        <v>18258000</v>
      </c>
      <c r="C18" s="2">
        <v>28065302.870000001</v>
      </c>
      <c r="D18" s="2">
        <v>0</v>
      </c>
      <c r="E18" s="2">
        <v>36312929.200000003</v>
      </c>
      <c r="F18" s="2">
        <f>E18/(B18+C18+D18)</f>
        <v>0.78390198777291975</v>
      </c>
      <c r="G18" s="2"/>
      <c r="H18" s="12"/>
    </row>
    <row r="19" spans="1:12" ht="23.25" customHeight="1" x14ac:dyDescent="0.3">
      <c r="A19" s="13"/>
      <c r="B19" s="14"/>
      <c r="C19" s="23"/>
      <c r="D19" s="23"/>
      <c r="E19" s="24"/>
      <c r="F19" s="13"/>
      <c r="G19" s="13"/>
    </row>
    <row r="20" spans="1:12" ht="18.75" x14ac:dyDescent="0.25">
      <c r="A20" s="30" t="s">
        <v>7</v>
      </c>
      <c r="B20" s="30"/>
      <c r="C20" s="30"/>
      <c r="D20" s="30"/>
      <c r="E20" s="30"/>
      <c r="F20" s="30"/>
      <c r="G20" s="30"/>
    </row>
    <row r="21" spans="1:12" ht="18.75" x14ac:dyDescent="0.25">
      <c r="A21" s="30" t="s">
        <v>8</v>
      </c>
      <c r="B21" s="30"/>
      <c r="C21" s="30"/>
      <c r="D21" s="30"/>
      <c r="E21" s="30"/>
      <c r="F21" s="30"/>
      <c r="G21" s="30"/>
    </row>
    <row r="22" spans="1:12" ht="15" customHeight="1" x14ac:dyDescent="0.3">
      <c r="A22" s="8"/>
      <c r="B22" s="8"/>
      <c r="C22" s="8"/>
      <c r="D22" s="8"/>
      <c r="E22" s="8"/>
      <c r="F22" s="8"/>
      <c r="G22" s="8"/>
    </row>
    <row r="23" spans="1:12" ht="114.75" customHeight="1" x14ac:dyDescent="0.25">
      <c r="A23" s="29" t="s">
        <v>0</v>
      </c>
      <c r="B23" s="31" t="s">
        <v>1</v>
      </c>
      <c r="C23" s="31" t="s">
        <v>22</v>
      </c>
      <c r="D23" s="31" t="s">
        <v>23</v>
      </c>
      <c r="E23" s="31" t="s">
        <v>24</v>
      </c>
      <c r="F23" s="31" t="s">
        <v>9</v>
      </c>
      <c r="G23" s="31" t="s">
        <v>10</v>
      </c>
      <c r="H23" s="32" t="s">
        <v>25</v>
      </c>
      <c r="I23" s="31" t="s">
        <v>26</v>
      </c>
      <c r="J23" s="29" t="s">
        <v>20</v>
      </c>
      <c r="K23" s="29" t="s">
        <v>12</v>
      </c>
      <c r="L23" s="29" t="s">
        <v>27</v>
      </c>
    </row>
    <row r="24" spans="1:12" ht="80.25" customHeight="1" x14ac:dyDescent="0.25">
      <c r="A24" s="29"/>
      <c r="B24" s="31"/>
      <c r="C24" s="31"/>
      <c r="D24" s="31"/>
      <c r="E24" s="31"/>
      <c r="F24" s="31"/>
      <c r="G24" s="31"/>
      <c r="H24" s="33"/>
      <c r="I24" s="31"/>
      <c r="J24" s="29"/>
      <c r="K24" s="29"/>
      <c r="L24" s="29"/>
    </row>
    <row r="25" spans="1:12" ht="18.75" x14ac:dyDescent="0.25">
      <c r="A25" s="9">
        <v>1</v>
      </c>
      <c r="B25" s="9">
        <v>2</v>
      </c>
      <c r="C25" s="9">
        <v>3</v>
      </c>
      <c r="D25" s="9">
        <v>4</v>
      </c>
      <c r="E25" s="9">
        <v>5</v>
      </c>
      <c r="F25" s="9">
        <v>6</v>
      </c>
      <c r="G25" s="9">
        <v>7</v>
      </c>
      <c r="H25" s="15">
        <v>8</v>
      </c>
      <c r="I25" s="15">
        <v>9</v>
      </c>
      <c r="J25" s="15">
        <v>10</v>
      </c>
      <c r="K25" s="15">
        <v>11</v>
      </c>
      <c r="L25" s="15">
        <v>12</v>
      </c>
    </row>
    <row r="26" spans="1:12" ht="196.9" customHeight="1" x14ac:dyDescent="0.25">
      <c r="A26" s="15">
        <v>1</v>
      </c>
      <c r="B26" s="1" t="s">
        <v>30</v>
      </c>
      <c r="C26" s="16" t="s">
        <v>36</v>
      </c>
      <c r="D26" s="17" t="s">
        <v>31</v>
      </c>
      <c r="E26" s="18" t="s">
        <v>21</v>
      </c>
      <c r="F26" s="3">
        <v>72</v>
      </c>
      <c r="G26" s="3">
        <v>75</v>
      </c>
      <c r="H26" s="4">
        <f>G26/F26</f>
        <v>1.0416666666666667</v>
      </c>
      <c r="I26" s="2">
        <v>6217147.4400000004</v>
      </c>
      <c r="J26" s="19">
        <f>I26/SUM($I$26:$I$28)</f>
        <v>0.2133642134347383</v>
      </c>
      <c r="K26" s="26">
        <f>SUM(H26*J26,H27*J27,H28*J28)</f>
        <v>0.98226560638032667</v>
      </c>
      <c r="L26" s="15"/>
    </row>
    <row r="27" spans="1:12" ht="198" customHeight="1" x14ac:dyDescent="0.25">
      <c r="A27" s="15"/>
      <c r="B27" s="1" t="s">
        <v>32</v>
      </c>
      <c r="C27" s="16" t="s">
        <v>37</v>
      </c>
      <c r="D27" s="17" t="s">
        <v>33</v>
      </c>
      <c r="E27" s="18" t="s">
        <v>21</v>
      </c>
      <c r="F27" s="3">
        <v>265</v>
      </c>
      <c r="G27" s="3">
        <v>256</v>
      </c>
      <c r="H27" s="4">
        <f>G27/F27</f>
        <v>0.96603773584905661</v>
      </c>
      <c r="I27" s="2">
        <v>22882556.550000001</v>
      </c>
      <c r="J27" s="19">
        <f>I27/SUM($I$26:$I$28)</f>
        <v>0.78529884111396731</v>
      </c>
      <c r="K27" s="27"/>
      <c r="L27" s="15"/>
    </row>
    <row r="28" spans="1:12" ht="262.5" x14ac:dyDescent="0.25">
      <c r="A28" s="15"/>
      <c r="B28" s="1" t="s">
        <v>42</v>
      </c>
      <c r="C28" s="20" t="s">
        <v>38</v>
      </c>
      <c r="D28" s="17" t="s">
        <v>34</v>
      </c>
      <c r="E28" s="18" t="s">
        <v>21</v>
      </c>
      <c r="F28" s="3">
        <v>320</v>
      </c>
      <c r="G28" s="3">
        <v>331</v>
      </c>
      <c r="H28" s="4">
        <f>G28/F28</f>
        <v>1.034375</v>
      </c>
      <c r="I28" s="2">
        <v>38956.800000000003</v>
      </c>
      <c r="J28" s="19">
        <f>I28/SUM($I$26:$I$28)</f>
        <v>1.336945451294366E-3</v>
      </c>
      <c r="K28" s="28"/>
      <c r="L28" s="15"/>
    </row>
    <row r="29" spans="1:12" ht="19.5" customHeight="1" x14ac:dyDescent="0.3">
      <c r="A29" s="8"/>
      <c r="B29" s="8"/>
      <c r="C29" s="8"/>
      <c r="D29" s="8"/>
      <c r="E29" s="8"/>
      <c r="F29" s="8"/>
      <c r="G29" s="25"/>
      <c r="J29" s="11">
        <f>SUM(J26:J28)</f>
        <v>1</v>
      </c>
      <c r="K29" s="11"/>
    </row>
  </sheetData>
  <mergeCells count="28">
    <mergeCell ref="K23:K24"/>
    <mergeCell ref="A6:G6"/>
    <mergeCell ref="A7:G7"/>
    <mergeCell ref="A8:G8"/>
    <mergeCell ref="A9:G9"/>
    <mergeCell ref="A10:G10"/>
    <mergeCell ref="A11:G11"/>
    <mergeCell ref="G23:G24"/>
    <mergeCell ref="A1:B1"/>
    <mergeCell ref="A2:B4"/>
    <mergeCell ref="G2:G3"/>
    <mergeCell ref="A5:G5"/>
    <mergeCell ref="E23:E24"/>
    <mergeCell ref="A23:A24"/>
    <mergeCell ref="B23:B24"/>
    <mergeCell ref="C23:C24"/>
    <mergeCell ref="D23:D24"/>
    <mergeCell ref="F23:F24"/>
    <mergeCell ref="K26:K28"/>
    <mergeCell ref="L23:L24"/>
    <mergeCell ref="A12:G12"/>
    <mergeCell ref="A13:G13"/>
    <mergeCell ref="A14:G14"/>
    <mergeCell ref="A20:G20"/>
    <mergeCell ref="A21:G21"/>
    <mergeCell ref="I23:I24"/>
    <mergeCell ref="J23:J24"/>
    <mergeCell ref="H23:H24"/>
  </mergeCells>
  <phoneticPr fontId="0" type="noConversion"/>
  <pageMargins left="7.874015748031496E-2" right="0.11811023622047245" top="0.27559055118110237" bottom="0.23622047244094491" header="0.31496062992125984" footer="0.31496062992125984"/>
  <pageSetup paperSize="9" scale="34" fitToHeight="100" orientation="landscape"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7</vt:i4>
      </vt:variant>
    </vt:vector>
  </HeadingPairs>
  <TitlesOfParts>
    <vt:vector size="9" baseType="lpstr">
      <vt:lpstr>420-пп (Отчёт)</vt:lpstr>
      <vt:lpstr>Лист1</vt:lpstr>
      <vt:lpstr>'420-пп (Отчёт)'!Par61</vt:lpstr>
      <vt:lpstr>'420-пп (Отчёт)'!Par62</vt:lpstr>
      <vt:lpstr>'420-пп (Отчёт)'!Par63</vt:lpstr>
      <vt:lpstr>'420-пп (Отчёт)'!Par64</vt:lpstr>
      <vt:lpstr>'420-пп (Отчёт)'!Par97</vt:lpstr>
      <vt:lpstr>'420-пп (Отчёт)'!Par98</vt:lpstr>
      <vt:lpstr>'420-пп (Отчёт)'!Область_печати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Danilova</dc:creator>
  <cp:lastModifiedBy>Marina</cp:lastModifiedBy>
  <cp:lastPrinted>2022-03-18T05:51:50Z</cp:lastPrinted>
  <dcterms:created xsi:type="dcterms:W3CDTF">2016-02-04T06:52:46Z</dcterms:created>
  <dcterms:modified xsi:type="dcterms:W3CDTF">2022-07-26T13:49:04Z</dcterms:modified>
</cp:coreProperties>
</file>